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ncFinanciera\Desktop\ACERAS Y CONTENES\"/>
    </mc:Choice>
  </mc:AlternateContent>
  <bookViews>
    <workbookView minimized="1" xWindow="0" yWindow="0" windowWidth="28770" windowHeight="14070"/>
  </bookViews>
  <sheets>
    <sheet name="Hoja1" sheetId="1" r:id="rId1"/>
  </sheets>
  <definedNames>
    <definedName name="_xlnm.Print_Area" localSheetId="0">Hoja1!$A$1:$E$68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2" i="1" l="1"/>
  <c r="F55" i="1"/>
  <c r="F48" i="1"/>
  <c r="F39" i="1"/>
  <c r="F30" i="1"/>
  <c r="F21" i="1"/>
  <c r="F10" i="1"/>
  <c r="F3" i="1"/>
  <c r="F68" i="1" l="1"/>
</calcChain>
</file>

<file path=xl/sharedStrings.xml><?xml version="1.0" encoding="utf-8"?>
<sst xmlns="http://schemas.openxmlformats.org/spreadsheetml/2006/main" count="257" uniqueCount="155">
  <si>
    <t>Junta de vecinos</t>
  </si>
  <si>
    <t>Bo. La Belleza</t>
  </si>
  <si>
    <t>CONSTRUCCION DE ACERAS Y CONTENES.</t>
  </si>
  <si>
    <t>265,000.00</t>
  </si>
  <si>
    <t>Bo. Lindo 2</t>
  </si>
  <si>
    <t>ACERAS Y CONTENES</t>
  </si>
  <si>
    <t>250,000.00</t>
  </si>
  <si>
    <t>150,000.00</t>
  </si>
  <si>
    <t>100,000.00</t>
  </si>
  <si>
    <t>Villa Progreso 2</t>
  </si>
  <si>
    <t>294,000.00</t>
  </si>
  <si>
    <t>Urbanización Titán</t>
  </si>
  <si>
    <t>CONSTRUCION REPARACCION  DE ACERAS Y CONTENES</t>
  </si>
  <si>
    <t>Altos de San Pedro</t>
  </si>
  <si>
    <t>CONSTRUCCION  DE ACERAS Y CONTENES.</t>
  </si>
  <si>
    <t xml:space="preserve">375,000.00 </t>
  </si>
  <si>
    <t>Bo. Juan Pablo Duarte</t>
  </si>
  <si>
    <t>REPARACION DE ACERAS</t>
  </si>
  <si>
    <t>255,000.00</t>
  </si>
  <si>
    <t>Bo. Las Caobas</t>
  </si>
  <si>
    <t>ACERAS Y CONTENES.</t>
  </si>
  <si>
    <t>Jardines del Este</t>
  </si>
  <si>
    <t>INVI-CEA</t>
  </si>
  <si>
    <t>Villa Magdalena</t>
  </si>
  <si>
    <t>CONSTRUCCION Y REPARACION DE ACERAS Y CONTENES</t>
  </si>
  <si>
    <t>Bo.  La Puerta</t>
  </si>
  <si>
    <t>CONSTRUCCION  DE CONTENES</t>
  </si>
  <si>
    <t>242,500.00</t>
  </si>
  <si>
    <t>Villa Olímpica 1</t>
  </si>
  <si>
    <t>REPARACION DE ACERAS Y CONTENES</t>
  </si>
  <si>
    <t>200,000.00</t>
  </si>
  <si>
    <t xml:space="preserve">CONSTRUCCION DE ACERAS </t>
  </si>
  <si>
    <t>Villa Hermosa</t>
  </si>
  <si>
    <t>CONTRUCCION Y REPARACION DE ACERAS Y CONTENES.</t>
  </si>
  <si>
    <t>El Golfo</t>
  </si>
  <si>
    <t>CONSTRUCCION  DE CONTENES.</t>
  </si>
  <si>
    <t>Buenos Aires y El Patio</t>
  </si>
  <si>
    <t>CONSTRUCCION DE CONTENES.</t>
  </si>
  <si>
    <t>245,000.00</t>
  </si>
  <si>
    <t>140,000.00</t>
  </si>
  <si>
    <t>Ing. Santa Fe</t>
  </si>
  <si>
    <t>Palo De azúcar</t>
  </si>
  <si>
    <t>TERMINACION DE ACERAS</t>
  </si>
  <si>
    <t>Villa Blanca</t>
  </si>
  <si>
    <t xml:space="preserve">TERMINACION DE ACERAS. </t>
  </si>
  <si>
    <t>El Ocho</t>
  </si>
  <si>
    <t>Vega /Batey Central</t>
  </si>
  <si>
    <t>Villa Cañera</t>
  </si>
  <si>
    <t>Bo. 30 de Mayo</t>
  </si>
  <si>
    <t>Villa Azucarera 2</t>
  </si>
  <si>
    <t xml:space="preserve"> TERMINACION DE ACERAS.</t>
  </si>
  <si>
    <t>Plan Porvenir</t>
  </si>
  <si>
    <t>(Los Cajones)</t>
  </si>
  <si>
    <t>REPARACION DE ACERAS Y CONTENES.</t>
  </si>
  <si>
    <t>Villa Cesariana</t>
  </si>
  <si>
    <t>CONSTRUCCION DE ACERAS Y CONTENES</t>
  </si>
  <si>
    <t>275,000.00</t>
  </si>
  <si>
    <t>Proyecto los Reyes</t>
  </si>
  <si>
    <t>CONSTRUCCION DE CONTENES</t>
  </si>
  <si>
    <t>260,000.00</t>
  </si>
  <si>
    <t>230,000.00</t>
  </si>
  <si>
    <t>Bo. Blanco 1</t>
  </si>
  <si>
    <t>Bo. Los Transformadores</t>
  </si>
  <si>
    <t>225,000.00</t>
  </si>
  <si>
    <t>Bo. México 3</t>
  </si>
  <si>
    <t>REPARACION Y CONST.  DE ACERAS Y CONTENES.</t>
  </si>
  <si>
    <t>Villa España</t>
  </si>
  <si>
    <t>CONTRUCCION DE ACERAS Y CONTENES.</t>
  </si>
  <si>
    <t>Villa Coral</t>
  </si>
  <si>
    <t>Villa Orilla</t>
  </si>
  <si>
    <t>175,000.00</t>
  </si>
  <si>
    <t>Villa México</t>
  </si>
  <si>
    <t>CONSTRUCCION Y REPARACION DE CONTENES.</t>
  </si>
  <si>
    <t xml:space="preserve">100,000.00  </t>
  </si>
  <si>
    <t>REPARACION DE CONTENES</t>
  </si>
  <si>
    <t>135,000.00</t>
  </si>
  <si>
    <t xml:space="preserve">Villa Visan </t>
  </si>
  <si>
    <t>CONSTRUCION DE ACERAS   Y   CONTENES.</t>
  </si>
  <si>
    <t>El Silencio</t>
  </si>
  <si>
    <t xml:space="preserve">200,000.00   </t>
  </si>
  <si>
    <t>La Barca/Planta Vieja</t>
  </si>
  <si>
    <t>Placer Bonito</t>
  </si>
  <si>
    <t xml:space="preserve">200,000.00  </t>
  </si>
  <si>
    <t>Pról. Placer Bonito</t>
  </si>
  <si>
    <t>CONSTRUCION  Y REPARACCION DE ACERAS Y CONTENES.</t>
  </si>
  <si>
    <t xml:space="preserve">150,000.00  </t>
  </si>
  <si>
    <t>Villa Providencia 1</t>
  </si>
  <si>
    <t>CONSTRUCCIONES Y RECONSTRUCCION DE ACERAS Y CONTENES.</t>
  </si>
  <si>
    <t>Bajo Manhattan</t>
  </si>
  <si>
    <t>ARREGLO DE ACERAS Y CONTENES</t>
  </si>
  <si>
    <t xml:space="preserve">75,000.00  </t>
  </si>
  <si>
    <t>La Primavera</t>
  </si>
  <si>
    <t>ARREGLO DE ACERAS Y CONTENES-.</t>
  </si>
  <si>
    <t xml:space="preserve">100,000.00   </t>
  </si>
  <si>
    <t>Bo. Independencia</t>
  </si>
  <si>
    <t>BARRIO El Centro</t>
  </si>
  <si>
    <t xml:space="preserve">BADENES Y DE ACERAS </t>
  </si>
  <si>
    <t xml:space="preserve">120,000.00   </t>
  </si>
  <si>
    <t>Urb. Oriental.</t>
  </si>
  <si>
    <t>CONSTRUCCION DE  ACERAS Y CONTENES.</t>
  </si>
  <si>
    <t>Bo. Sarmiento 1</t>
  </si>
  <si>
    <t xml:space="preserve">100,000.00    </t>
  </si>
  <si>
    <t xml:space="preserve"> REPARACION DE ACERAS Y CONTENES.</t>
  </si>
  <si>
    <t xml:space="preserve">121,500.00    </t>
  </si>
  <si>
    <t>Sarmiento 2</t>
  </si>
  <si>
    <t>Bo. Los Maestros</t>
  </si>
  <si>
    <t>CONST.  DE ACERAS Y CONTENES.</t>
  </si>
  <si>
    <t>Bo. Kennedy</t>
  </si>
  <si>
    <t>CONST. ACERAS Y CONTENES.</t>
  </si>
  <si>
    <t xml:space="preserve">110,000.00    </t>
  </si>
  <si>
    <t>Bo. Hazím</t>
  </si>
  <si>
    <t>CONSTRUCCION Y REPARACCION DE ACERAS Y CONTENES.</t>
  </si>
  <si>
    <t xml:space="preserve">200,000.00     </t>
  </si>
  <si>
    <t>Bo. Enriquillo</t>
  </si>
  <si>
    <t>REPARACCION DE ACERAS Y CONTENES.</t>
  </si>
  <si>
    <t>Villa Municipal</t>
  </si>
  <si>
    <t xml:space="preserve">                     220,000.00</t>
  </si>
  <si>
    <t>URB. MALLEN</t>
  </si>
  <si>
    <t xml:space="preserve">                     200,000.00</t>
  </si>
  <si>
    <t>EL TOCONAL</t>
  </si>
  <si>
    <t>Bo. Japón</t>
  </si>
  <si>
    <t xml:space="preserve"> CONSTRUCCION DE ACERAS Y CONTENES</t>
  </si>
  <si>
    <t>Bo. Las Piedra</t>
  </si>
  <si>
    <t xml:space="preserve">                        115,000.00</t>
  </si>
  <si>
    <t>Bo. Pedro Justo Carrión 1</t>
  </si>
  <si>
    <t xml:space="preserve">                        100,000.00</t>
  </si>
  <si>
    <t>Bo. Pedro Justo Carrión 2</t>
  </si>
  <si>
    <t xml:space="preserve">                       230,000.00</t>
  </si>
  <si>
    <t>Bo. Pedro Justo Carrión 3</t>
  </si>
  <si>
    <t>San Antón</t>
  </si>
  <si>
    <t xml:space="preserve">                   270,000.00</t>
  </si>
  <si>
    <t xml:space="preserve">                     270,000.00</t>
  </si>
  <si>
    <t xml:space="preserve">                        150,000.00</t>
  </si>
  <si>
    <t>Miramar</t>
  </si>
  <si>
    <t xml:space="preserve">                    200,000.00</t>
  </si>
  <si>
    <t>La Roca</t>
  </si>
  <si>
    <t xml:space="preserve">                        200,000.00</t>
  </si>
  <si>
    <t>Total</t>
  </si>
  <si>
    <t>Valor Asignado a  la Obra</t>
  </si>
  <si>
    <t>Bloque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</si>
  <si>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</si>
  <si>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</si>
  <si>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</si>
  <si>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</si>
  <si>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</si>
  <si>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</si>
  <si>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</si>
  <si>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</si>
  <si>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</si>
  <si>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Nombre de la Obra</t>
  </si>
  <si>
    <t>Lote</t>
  </si>
  <si>
    <t>1</t>
  </si>
  <si>
    <t>Luz Del Faro 1</t>
  </si>
  <si>
    <t>Total Lote</t>
  </si>
  <si>
    <t>PRESUPUESTO PARTICIPATIVO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</si>
</sst>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_-[$RD$-1C0A]* #,##0.00_ ;_-[$RD$-1C0A]* \-#,##0.00\ ;_-[$RD$-1C0A]* &quot;-&quot;??_ ;_-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Agency FB"/>
      <family val="2"/>
    </font>
    <font>
      <b/>
      <sz val="8"/>
      <color theme="1"/>
      <name val="Aharoni"/>
      <charset val="177"/>
    </font>
    <font>
      <b/>
      <sz val="8"/>
      <color theme="1"/>
      <name val="Agency FB"/>
      <family val="2"/>
    </font>
    <font>
      <b/>
      <sz val="8"/>
      <color theme="1"/>
      <name val="Calibri"/>
      <family val="2"/>
      <scheme val="minor"/>
    </font>
    <font>
      <b/>
      <sz val="8"/>
      <color rgb="FFFF0000"/>
      <name val="Agency FB"/>
      <family val="2"/>
    </font>
  </fonts>
  <fills count="1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0" fillId="3" borderId="0" xfId="0" applyFill="1"/>
    <xf numFmtId="0" fontId="0" fillId="11" borderId="0" xfId="0" applyFill="1"/>
    <xf numFmtId="0" fontId="0" fillId="11" borderId="0" xfId="0" applyFill="1" applyAlignment="1">
      <alignment horizontal="center"/>
    </xf>
    <xf numFmtId="0" fontId="0" fillId="0" borderId="0" xfId="0" applyBorder="1"/>
    <xf numFmtId="0" fontId="0" fillId="11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1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4" fillId="9" borderId="1" xfId="0" applyNumberFormat="1" applyFont="1" applyFill="1" applyBorder="1" applyAlignment="1">
      <alignment horizontal="center" vertical="center" wrapText="1"/>
    </xf>
    <xf numFmtId="49" fontId="4" fillId="9" borderId="1" xfId="0" applyNumberFormat="1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vertical="center" wrapText="1"/>
    </xf>
    <xf numFmtId="44" fontId="4" fillId="9" borderId="1" xfId="1" applyNumberFormat="1" applyFont="1" applyFill="1" applyBorder="1" applyAlignment="1">
      <alignment horizontal="right" vertical="center" wrapText="1"/>
    </xf>
    <xf numFmtId="164" fontId="5" fillId="9" borderId="1" xfId="0" applyNumberFormat="1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49" fontId="4" fillId="8" borderId="1" xfId="0" applyNumberFormat="1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vertical="center" wrapText="1"/>
    </xf>
    <xf numFmtId="164" fontId="4" fillId="8" borderId="1" xfId="1" applyNumberFormat="1" applyFont="1" applyFill="1" applyBorder="1" applyAlignment="1">
      <alignment horizontal="right" vertical="center" wrapText="1"/>
    </xf>
    <xf numFmtId="164" fontId="5" fillId="8" borderId="1" xfId="0" applyNumberFormat="1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vertical="center"/>
    </xf>
    <xf numFmtId="44" fontId="4" fillId="8" borderId="1" xfId="1" applyNumberFormat="1" applyFont="1" applyFill="1" applyBorder="1" applyAlignment="1">
      <alignment horizontal="right" vertical="center" wrapText="1"/>
    </xf>
    <xf numFmtId="0" fontId="5" fillId="10" borderId="1" xfId="0" applyFont="1" applyFill="1" applyBorder="1" applyAlignment="1">
      <alignment horizontal="center" vertical="center"/>
    </xf>
    <xf numFmtId="49" fontId="4" fillId="10" borderId="1" xfId="0" applyNumberFormat="1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vertical="center" wrapText="1"/>
    </xf>
    <xf numFmtId="44" fontId="4" fillId="10" borderId="1" xfId="1" applyNumberFormat="1" applyFont="1" applyFill="1" applyBorder="1" applyAlignment="1">
      <alignment horizontal="right" vertical="center" wrapText="1"/>
    </xf>
    <xf numFmtId="164" fontId="5" fillId="10" borderId="1" xfId="0" applyNumberFormat="1" applyFont="1" applyFill="1" applyBorder="1" applyAlignment="1">
      <alignment horizontal="center" vertical="center"/>
    </xf>
    <xf numFmtId="164" fontId="4" fillId="10" borderId="1" xfId="1" applyNumberFormat="1" applyFont="1" applyFill="1" applyBorder="1" applyAlignment="1">
      <alignment horizontal="right" vertical="center" wrapText="1"/>
    </xf>
    <xf numFmtId="0" fontId="5" fillId="4" borderId="1" xfId="0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164" fontId="4" fillId="4" borderId="1" xfId="1" applyNumberFormat="1" applyFont="1" applyFill="1" applyBorder="1" applyAlignment="1">
      <alignment horizontal="right" vertical="center" wrapText="1"/>
    </xf>
    <xf numFmtId="164" fontId="5" fillId="4" borderId="1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164" fontId="6" fillId="4" borderId="1" xfId="1" applyNumberFormat="1" applyFont="1" applyFill="1" applyBorder="1" applyAlignment="1">
      <alignment horizontal="right" vertical="center" wrapText="1"/>
    </xf>
    <xf numFmtId="164" fontId="5" fillId="8" borderId="1" xfId="0" applyNumberFormat="1" applyFont="1" applyFill="1" applyBorder="1" applyAlignment="1">
      <alignment horizontal="center" vertical="center"/>
    </xf>
    <xf numFmtId="164" fontId="4" fillId="9" borderId="1" xfId="1" applyNumberFormat="1" applyFont="1" applyFill="1" applyBorder="1" applyAlignment="1">
      <alignment horizontal="right" vertical="center" wrapText="1"/>
    </xf>
    <xf numFmtId="0" fontId="5" fillId="5" borderId="1" xfId="0" applyFont="1" applyFill="1" applyBorder="1" applyAlignment="1">
      <alignment horizontal="center" vertical="center"/>
    </xf>
    <xf numFmtId="49" fontId="4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vertical="center" wrapText="1"/>
    </xf>
    <xf numFmtId="164" fontId="4" fillId="5" borderId="1" xfId="1" applyNumberFormat="1" applyFont="1" applyFill="1" applyBorder="1" applyAlignment="1">
      <alignment horizontal="right" wrapText="1"/>
    </xf>
    <xf numFmtId="164" fontId="5" fillId="5" borderId="1" xfId="0" applyNumberFormat="1" applyFont="1" applyFill="1" applyBorder="1" applyAlignment="1">
      <alignment horizontal="center" vertical="center"/>
    </xf>
    <xf numFmtId="164" fontId="4" fillId="5" borderId="1" xfId="1" applyNumberFormat="1" applyFont="1" applyFill="1" applyBorder="1" applyAlignment="1">
      <alignment horizontal="right" vertical="center" wrapText="1"/>
    </xf>
    <xf numFmtId="0" fontId="5" fillId="6" borderId="1" xfId="0" applyFont="1" applyFill="1" applyBorder="1" applyAlignment="1">
      <alignment horizontal="center" vertical="center"/>
    </xf>
    <xf numFmtId="49" fontId="4" fillId="6" borderId="1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vertical="center" wrapText="1"/>
    </xf>
    <xf numFmtId="164" fontId="4" fillId="6" borderId="1" xfId="1" applyNumberFormat="1" applyFont="1" applyFill="1" applyBorder="1" applyAlignment="1">
      <alignment horizontal="right" vertical="center" wrapText="1"/>
    </xf>
    <xf numFmtId="164" fontId="5" fillId="6" borderId="1" xfId="0" applyNumberFormat="1" applyFont="1" applyFill="1" applyBorder="1" applyAlignment="1">
      <alignment horizontal="center" vertical="center"/>
    </xf>
    <xf numFmtId="49" fontId="4" fillId="13" borderId="1" xfId="0" applyNumberFormat="1" applyFont="1" applyFill="1" applyBorder="1" applyAlignment="1">
      <alignment horizontal="center" vertical="center" wrapText="1"/>
    </xf>
    <xf numFmtId="0" fontId="4" fillId="13" borderId="1" xfId="0" applyFont="1" applyFill="1" applyBorder="1" applyAlignment="1">
      <alignment vertical="center" wrapText="1"/>
    </xf>
    <xf numFmtId="164" fontId="4" fillId="13" borderId="1" xfId="1" applyNumberFormat="1" applyFont="1" applyFill="1" applyBorder="1" applyAlignment="1">
      <alignment horizontal="right" vertical="center" wrapText="1"/>
    </xf>
    <xf numFmtId="49" fontId="4" fillId="6" borderId="1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vertical="center" wrapText="1"/>
    </xf>
    <xf numFmtId="164" fontId="4" fillId="6" borderId="1" xfId="1" applyNumberFormat="1" applyFont="1" applyFill="1" applyBorder="1" applyAlignment="1">
      <alignment horizontal="right" vertical="center" wrapText="1"/>
    </xf>
    <xf numFmtId="164" fontId="4" fillId="6" borderId="1" xfId="1" applyNumberFormat="1" applyFont="1" applyFill="1" applyBorder="1" applyAlignment="1">
      <alignment horizontal="right" wrapText="1"/>
    </xf>
    <xf numFmtId="0" fontId="4" fillId="2" borderId="1" xfId="0" applyFont="1" applyFill="1" applyBorder="1" applyAlignment="1">
      <alignment horizontal="right"/>
    </xf>
    <xf numFmtId="164" fontId="5" fillId="7" borderId="1" xfId="0" applyNumberFormat="1" applyFont="1" applyFill="1" applyBorder="1" applyAlignme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82"/>
  <sheetViews>
    <sheetView tabSelected="1" zoomScale="68" zoomScaleNormal="68" workbookViewId="0">
      <selection sqref="A1:F68"/>
    </sheetView>
  </sheetViews>
  <sheetFormatPr baseColWidth="10" defaultRowHeight="15" x14ac:dyDescent="0.25"/>
  <cols>
    <col min="1" max="1" width="4.140625" bestFit="1" customWidth="1"/>
    <col min="2" max="2" width="8.5703125" customWidth="1"/>
    <col min="3" max="3" width="21" customWidth="1"/>
    <col min="4" max="4" width="60.85546875" bestFit="1" customWidth="1"/>
    <col min="5" max="5" width="22.28515625" customWidth="1"/>
    <col min="6" max="6" width="18.42578125" customWidth="1"/>
  </cols>
  <sheetData>
    <row r="1" spans="1:48" ht="51.75" customHeight="1" x14ac:dyDescent="0.25">
      <c r="A1" s="7" t="s">
        <v>154</v>
      </c>
      <c r="B1" s="7"/>
      <c r="C1" s="7"/>
      <c r="D1" s="7"/>
      <c r="E1" s="7"/>
      <c r="F1" s="7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</row>
    <row r="2" spans="1:48" ht="61.5" customHeight="1" x14ac:dyDescent="0.25">
      <c r="A2" s="8" t="s">
        <v>150</v>
      </c>
      <c r="B2" s="8" t="s">
        <v>139</v>
      </c>
      <c r="C2" s="8" t="s">
        <v>0</v>
      </c>
      <c r="D2" s="8" t="s">
        <v>149</v>
      </c>
      <c r="E2" s="8" t="s">
        <v>138</v>
      </c>
      <c r="F2" s="8" t="s">
        <v>153</v>
      </c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</row>
    <row r="3" spans="1:48" s="1" customFormat="1" ht="33.75" customHeight="1" x14ac:dyDescent="0.25">
      <c r="A3" s="9" t="s">
        <v>151</v>
      </c>
      <c r="B3" s="10" t="s">
        <v>140</v>
      </c>
      <c r="C3" s="11" t="s">
        <v>1</v>
      </c>
      <c r="D3" s="11" t="s">
        <v>2</v>
      </c>
      <c r="E3" s="12" t="s">
        <v>3</v>
      </c>
      <c r="F3" s="13">
        <f>E3+E4+E5+E6+E7+E8+E9</f>
        <v>1944000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</row>
    <row r="4" spans="1:48" ht="27" customHeight="1" x14ac:dyDescent="0.25">
      <c r="A4" s="9"/>
      <c r="B4" s="10" t="s">
        <v>140</v>
      </c>
      <c r="C4" s="11" t="s">
        <v>4</v>
      </c>
      <c r="D4" s="11" t="s">
        <v>5</v>
      </c>
      <c r="E4" s="12" t="s">
        <v>6</v>
      </c>
      <c r="F4" s="14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</row>
    <row r="5" spans="1:48" s="1" customFormat="1" ht="21.75" customHeight="1" x14ac:dyDescent="0.25">
      <c r="A5" s="9"/>
      <c r="B5" s="10" t="s">
        <v>140</v>
      </c>
      <c r="C5" s="11" t="s">
        <v>9</v>
      </c>
      <c r="D5" s="11" t="s">
        <v>2</v>
      </c>
      <c r="E5" s="12" t="s">
        <v>10</v>
      </c>
      <c r="F5" s="14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</row>
    <row r="6" spans="1:48" ht="27" customHeight="1" x14ac:dyDescent="0.25">
      <c r="A6" s="9"/>
      <c r="B6" s="10" t="s">
        <v>140</v>
      </c>
      <c r="C6" s="11" t="s">
        <v>11</v>
      </c>
      <c r="D6" s="11" t="s">
        <v>12</v>
      </c>
      <c r="E6" s="12" t="s">
        <v>6</v>
      </c>
      <c r="F6" s="14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</row>
    <row r="7" spans="1:48" s="1" customFormat="1" ht="22.5" customHeight="1" x14ac:dyDescent="0.25">
      <c r="A7" s="9"/>
      <c r="B7" s="10" t="s">
        <v>141</v>
      </c>
      <c r="C7" s="11" t="s">
        <v>13</v>
      </c>
      <c r="D7" s="11" t="s">
        <v>14</v>
      </c>
      <c r="E7" s="12" t="s">
        <v>15</v>
      </c>
      <c r="F7" s="14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</row>
    <row r="8" spans="1:48" ht="22.5" customHeight="1" x14ac:dyDescent="0.25">
      <c r="A8" s="9"/>
      <c r="B8" s="10" t="s">
        <v>141</v>
      </c>
      <c r="C8" s="11" t="s">
        <v>16</v>
      </c>
      <c r="D8" s="11" t="s">
        <v>17</v>
      </c>
      <c r="E8" s="12" t="s">
        <v>18</v>
      </c>
      <c r="F8" s="14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</row>
    <row r="9" spans="1:48" s="1" customFormat="1" ht="31.5" customHeight="1" x14ac:dyDescent="0.25">
      <c r="A9" s="9"/>
      <c r="B9" s="10" t="s">
        <v>141</v>
      </c>
      <c r="C9" s="11" t="s">
        <v>19</v>
      </c>
      <c r="D9" s="11" t="s">
        <v>2</v>
      </c>
      <c r="E9" s="12" t="s">
        <v>18</v>
      </c>
      <c r="F9" s="14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</row>
    <row r="10" spans="1:48" ht="37.5" customHeight="1" x14ac:dyDescent="0.25">
      <c r="A10" s="15">
        <v>2</v>
      </c>
      <c r="B10" s="16" t="s">
        <v>142</v>
      </c>
      <c r="C10" s="17" t="s">
        <v>21</v>
      </c>
      <c r="D10" s="17" t="s">
        <v>20</v>
      </c>
      <c r="E10" s="18">
        <v>100000</v>
      </c>
      <c r="F10" s="19">
        <f>E10+E11+E12+E13+E14+E15+E16+E17+E18+E19+E20</f>
        <v>1857500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</row>
    <row r="11" spans="1:48" s="1" customFormat="1" ht="30.75" customHeight="1" x14ac:dyDescent="0.25">
      <c r="A11" s="15"/>
      <c r="B11" s="16" t="s">
        <v>142</v>
      </c>
      <c r="C11" s="17" t="s">
        <v>22</v>
      </c>
      <c r="D11" s="17" t="s">
        <v>20</v>
      </c>
      <c r="E11" s="18">
        <v>100000</v>
      </c>
      <c r="F11" s="20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</row>
    <row r="12" spans="1:48" s="1" customFormat="1" ht="30.75" customHeight="1" x14ac:dyDescent="0.25">
      <c r="A12" s="15"/>
      <c r="B12" s="21" t="s">
        <v>142</v>
      </c>
      <c r="C12" s="22" t="s">
        <v>32</v>
      </c>
      <c r="D12" s="22" t="s">
        <v>33</v>
      </c>
      <c r="E12" s="18" t="s">
        <v>30</v>
      </c>
      <c r="F12" s="20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</row>
    <row r="13" spans="1:48" ht="37.5" customHeight="1" x14ac:dyDescent="0.25">
      <c r="A13" s="15"/>
      <c r="B13" s="16" t="s">
        <v>142</v>
      </c>
      <c r="C13" s="17" t="s">
        <v>23</v>
      </c>
      <c r="D13" s="17" t="s">
        <v>24</v>
      </c>
      <c r="E13" s="18">
        <v>230000</v>
      </c>
      <c r="F13" s="20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</row>
    <row r="14" spans="1:48" s="1" customFormat="1" ht="40.5" customHeight="1" x14ac:dyDescent="0.25">
      <c r="A14" s="15"/>
      <c r="B14" s="16" t="s">
        <v>142</v>
      </c>
      <c r="C14" s="17" t="s">
        <v>25</v>
      </c>
      <c r="D14" s="17" t="s">
        <v>26</v>
      </c>
      <c r="E14" s="23" t="s">
        <v>27</v>
      </c>
      <c r="F14" s="20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</row>
    <row r="15" spans="1:48" ht="27.75" customHeight="1" x14ac:dyDescent="0.25">
      <c r="A15" s="15"/>
      <c r="B15" s="16" t="s">
        <v>142</v>
      </c>
      <c r="C15" s="17" t="s">
        <v>28</v>
      </c>
      <c r="D15" s="17" t="s">
        <v>29</v>
      </c>
      <c r="E15" s="23" t="s">
        <v>30</v>
      </c>
      <c r="F15" s="20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</row>
    <row r="16" spans="1:48" s="1" customFormat="1" x14ac:dyDescent="0.25">
      <c r="A16" s="15"/>
      <c r="B16" s="16" t="s">
        <v>143</v>
      </c>
      <c r="C16" s="17" t="s">
        <v>34</v>
      </c>
      <c r="D16" s="17" t="s">
        <v>35</v>
      </c>
      <c r="E16" s="23" t="s">
        <v>30</v>
      </c>
      <c r="F16" s="20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</row>
    <row r="17" spans="1:48" ht="45" customHeight="1" x14ac:dyDescent="0.25">
      <c r="A17" s="15"/>
      <c r="B17" s="16" t="s">
        <v>143</v>
      </c>
      <c r="C17" s="17" t="s">
        <v>36</v>
      </c>
      <c r="D17" s="17" t="s">
        <v>37</v>
      </c>
      <c r="E17" s="23" t="s">
        <v>38</v>
      </c>
      <c r="F17" s="20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</row>
    <row r="18" spans="1:48" s="1" customFormat="1" x14ac:dyDescent="0.25">
      <c r="A18" s="15"/>
      <c r="B18" s="16" t="s">
        <v>143</v>
      </c>
      <c r="C18" s="17" t="s">
        <v>40</v>
      </c>
      <c r="D18" s="17" t="s">
        <v>5</v>
      </c>
      <c r="E18" s="23" t="s">
        <v>39</v>
      </c>
      <c r="F18" s="20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</row>
    <row r="19" spans="1:48" x14ac:dyDescent="0.25">
      <c r="A19" s="15"/>
      <c r="B19" s="16" t="s">
        <v>143</v>
      </c>
      <c r="C19" s="17" t="s">
        <v>41</v>
      </c>
      <c r="D19" s="17" t="s">
        <v>42</v>
      </c>
      <c r="E19" s="23" t="s">
        <v>8</v>
      </c>
      <c r="F19" s="20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</row>
    <row r="20" spans="1:48" s="1" customFormat="1" ht="45.75" customHeight="1" x14ac:dyDescent="0.25">
      <c r="A20" s="15"/>
      <c r="B20" s="16" t="s">
        <v>143</v>
      </c>
      <c r="C20" s="17" t="s">
        <v>43</v>
      </c>
      <c r="D20" s="17" t="s">
        <v>44</v>
      </c>
      <c r="E20" s="23" t="s">
        <v>8</v>
      </c>
      <c r="F20" s="20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</row>
    <row r="21" spans="1:48" x14ac:dyDescent="0.25">
      <c r="A21" s="24">
        <v>3</v>
      </c>
      <c r="B21" s="25" t="s">
        <v>143</v>
      </c>
      <c r="C21" s="26" t="s">
        <v>45</v>
      </c>
      <c r="D21" s="26" t="s">
        <v>5</v>
      </c>
      <c r="E21" s="27" t="s">
        <v>7</v>
      </c>
      <c r="F21" s="28">
        <f>E21+E22+E23+E24+E25+E26+E27+E28+E29</f>
        <v>1785000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</row>
    <row r="22" spans="1:48" s="1" customFormat="1" ht="30" customHeight="1" x14ac:dyDescent="0.25">
      <c r="A22" s="24"/>
      <c r="B22" s="25" t="s">
        <v>143</v>
      </c>
      <c r="C22" s="26" t="s">
        <v>46</v>
      </c>
      <c r="D22" s="26" t="s">
        <v>5</v>
      </c>
      <c r="E22" s="27" t="s">
        <v>30</v>
      </c>
      <c r="F22" s="24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</row>
    <row r="23" spans="1:48" x14ac:dyDescent="0.25">
      <c r="A23" s="24"/>
      <c r="B23" s="25" t="s">
        <v>143</v>
      </c>
      <c r="C23" s="26" t="s">
        <v>47</v>
      </c>
      <c r="D23" s="26" t="s">
        <v>31</v>
      </c>
      <c r="E23" s="27" t="s">
        <v>30</v>
      </c>
      <c r="F23" s="24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</row>
    <row r="24" spans="1:48" s="1" customFormat="1" x14ac:dyDescent="0.25">
      <c r="A24" s="24"/>
      <c r="B24" s="25" t="s">
        <v>144</v>
      </c>
      <c r="C24" s="26" t="s">
        <v>48</v>
      </c>
      <c r="D24" s="26" t="s">
        <v>29</v>
      </c>
      <c r="E24" s="27" t="s">
        <v>30</v>
      </c>
      <c r="F24" s="24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</row>
    <row r="25" spans="1:48" ht="28.5" customHeight="1" x14ac:dyDescent="0.25">
      <c r="A25" s="24"/>
      <c r="B25" s="25" t="s">
        <v>144</v>
      </c>
      <c r="C25" s="26" t="s">
        <v>49</v>
      </c>
      <c r="D25" s="26" t="s">
        <v>50</v>
      </c>
      <c r="E25" s="27" t="s">
        <v>8</v>
      </c>
      <c r="F25" s="24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</row>
    <row r="26" spans="1:48" s="1" customFormat="1" ht="26.25" customHeight="1" x14ac:dyDescent="0.25">
      <c r="A26" s="24"/>
      <c r="B26" s="25" t="s">
        <v>144</v>
      </c>
      <c r="C26" s="26" t="s">
        <v>51</v>
      </c>
      <c r="D26" s="26" t="s">
        <v>53</v>
      </c>
      <c r="E26" s="27" t="s">
        <v>30</v>
      </c>
      <c r="F26" s="24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</row>
    <row r="27" spans="1:48" s="1" customFormat="1" ht="36.75" customHeight="1" x14ac:dyDescent="0.25">
      <c r="A27" s="24"/>
      <c r="B27" s="25" t="s">
        <v>144</v>
      </c>
      <c r="C27" s="26" t="s">
        <v>52</v>
      </c>
      <c r="D27" s="26" t="s">
        <v>53</v>
      </c>
      <c r="E27" s="29">
        <v>200000</v>
      </c>
      <c r="F27" s="24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</row>
    <row r="28" spans="1:48" ht="32.25" customHeight="1" x14ac:dyDescent="0.25">
      <c r="A28" s="24"/>
      <c r="B28" s="25" t="s">
        <v>144</v>
      </c>
      <c r="C28" s="26" t="s">
        <v>54</v>
      </c>
      <c r="D28" s="26" t="s">
        <v>55</v>
      </c>
      <c r="E28" s="29" t="s">
        <v>56</v>
      </c>
      <c r="F28" s="24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</row>
    <row r="29" spans="1:48" s="1" customFormat="1" ht="32.25" customHeight="1" x14ac:dyDescent="0.25">
      <c r="A29" s="24"/>
      <c r="B29" s="25" t="s">
        <v>144</v>
      </c>
      <c r="C29" s="26" t="s">
        <v>57</v>
      </c>
      <c r="D29" s="26" t="s">
        <v>58</v>
      </c>
      <c r="E29" s="29" t="s">
        <v>59</v>
      </c>
      <c r="F29" s="24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</row>
    <row r="30" spans="1:48" ht="27" customHeight="1" x14ac:dyDescent="0.25">
      <c r="A30" s="30">
        <v>4</v>
      </c>
      <c r="B30" s="31" t="s">
        <v>145</v>
      </c>
      <c r="C30" s="32" t="s">
        <v>61</v>
      </c>
      <c r="D30" s="32" t="s">
        <v>2</v>
      </c>
      <c r="E30" s="33" t="s">
        <v>6</v>
      </c>
      <c r="F30" s="34">
        <f>E30+E31+E32+E33+E34+E35+E36+E37+E38</f>
        <v>1515000</v>
      </c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</row>
    <row r="31" spans="1:48" s="1" customFormat="1" ht="33.75" customHeight="1" x14ac:dyDescent="0.25">
      <c r="A31" s="30"/>
      <c r="B31" s="35"/>
      <c r="C31" s="36" t="s">
        <v>62</v>
      </c>
      <c r="D31" s="36"/>
      <c r="E31" s="37" t="s">
        <v>63</v>
      </c>
      <c r="F31" s="34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</row>
    <row r="32" spans="1:48" ht="20.25" customHeight="1" x14ac:dyDescent="0.25">
      <c r="A32" s="30"/>
      <c r="B32" s="31" t="s">
        <v>145</v>
      </c>
      <c r="C32" s="32" t="s">
        <v>64</v>
      </c>
      <c r="D32" s="32" t="s">
        <v>65</v>
      </c>
      <c r="E32" s="33" t="s">
        <v>7</v>
      </c>
      <c r="F32" s="34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</row>
    <row r="33" spans="1:48" s="1" customFormat="1" ht="55.5" customHeight="1" x14ac:dyDescent="0.25">
      <c r="A33" s="30"/>
      <c r="B33" s="31" t="s">
        <v>145</v>
      </c>
      <c r="C33" s="32" t="s">
        <v>66</v>
      </c>
      <c r="D33" s="32" t="s">
        <v>67</v>
      </c>
      <c r="E33" s="33" t="s">
        <v>60</v>
      </c>
      <c r="F33" s="34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</row>
    <row r="34" spans="1:48" ht="24.75" customHeight="1" x14ac:dyDescent="0.25">
      <c r="A34" s="30"/>
      <c r="B34" s="31" t="s">
        <v>145</v>
      </c>
      <c r="C34" s="32" t="s">
        <v>68</v>
      </c>
      <c r="D34" s="32" t="s">
        <v>37</v>
      </c>
      <c r="E34" s="33" t="s">
        <v>8</v>
      </c>
      <c r="F34" s="34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</row>
    <row r="35" spans="1:48" ht="21.75" customHeight="1" x14ac:dyDescent="0.25">
      <c r="A35" s="30"/>
      <c r="B35" s="31" t="s">
        <v>145</v>
      </c>
      <c r="C35" s="32" t="s">
        <v>69</v>
      </c>
      <c r="D35" s="32" t="s">
        <v>17</v>
      </c>
      <c r="E35" s="33" t="s">
        <v>70</v>
      </c>
      <c r="F35" s="34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</row>
    <row r="36" spans="1:48" s="1" customFormat="1" ht="44.25" customHeight="1" x14ac:dyDescent="0.25">
      <c r="A36" s="30"/>
      <c r="B36" s="31" t="s">
        <v>145</v>
      </c>
      <c r="C36" s="32" t="s">
        <v>71</v>
      </c>
      <c r="D36" s="32" t="s">
        <v>72</v>
      </c>
      <c r="E36" s="33" t="s">
        <v>73</v>
      </c>
      <c r="F36" s="34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</row>
    <row r="37" spans="1:48" x14ac:dyDescent="0.25">
      <c r="A37" s="30"/>
      <c r="B37" s="31" t="s">
        <v>145</v>
      </c>
      <c r="C37" s="32" t="s">
        <v>71</v>
      </c>
      <c r="D37" s="32" t="s">
        <v>74</v>
      </c>
      <c r="E37" s="33" t="s">
        <v>75</v>
      </c>
      <c r="F37" s="34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</row>
    <row r="38" spans="1:48" s="1" customFormat="1" ht="33" customHeight="1" x14ac:dyDescent="0.25">
      <c r="A38" s="30"/>
      <c r="B38" s="31" t="s">
        <v>145</v>
      </c>
      <c r="C38" s="32" t="s">
        <v>76</v>
      </c>
      <c r="D38" s="32" t="s">
        <v>77</v>
      </c>
      <c r="E38" s="33" t="s">
        <v>7</v>
      </c>
      <c r="F38" s="34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</row>
    <row r="39" spans="1:48" x14ac:dyDescent="0.25">
      <c r="A39" s="15">
        <v>5</v>
      </c>
      <c r="B39" s="16" t="s">
        <v>146</v>
      </c>
      <c r="C39" s="17" t="s">
        <v>78</v>
      </c>
      <c r="D39" s="17" t="s">
        <v>55</v>
      </c>
      <c r="E39" s="18" t="s">
        <v>79</v>
      </c>
      <c r="F39" s="38">
        <f>E39+E40+E41+E42+E43+E44+E45+E46+E47</f>
        <v>1295000</v>
      </c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</row>
    <row r="40" spans="1:48" s="1" customFormat="1" ht="24.75" customHeight="1" x14ac:dyDescent="0.25">
      <c r="A40" s="15"/>
      <c r="B40" s="16" t="s">
        <v>146</v>
      </c>
      <c r="C40" s="17" t="s">
        <v>80</v>
      </c>
      <c r="D40" s="17" t="s">
        <v>5</v>
      </c>
      <c r="E40" s="18" t="s">
        <v>30</v>
      </c>
      <c r="F40" s="38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</row>
    <row r="41" spans="1:48" ht="36" customHeight="1" x14ac:dyDescent="0.25">
      <c r="A41" s="15"/>
      <c r="B41" s="16" t="s">
        <v>146</v>
      </c>
      <c r="C41" s="17" t="s">
        <v>81</v>
      </c>
      <c r="D41" s="17" t="s">
        <v>20</v>
      </c>
      <c r="E41" s="18" t="s">
        <v>82</v>
      </c>
      <c r="F41" s="38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</row>
    <row r="42" spans="1:48" s="1" customFormat="1" ht="38.25" customHeight="1" x14ac:dyDescent="0.25">
      <c r="A42" s="15"/>
      <c r="B42" s="16" t="s">
        <v>146</v>
      </c>
      <c r="C42" s="17" t="s">
        <v>83</v>
      </c>
      <c r="D42" s="17" t="s">
        <v>84</v>
      </c>
      <c r="E42" s="18" t="s">
        <v>85</v>
      </c>
      <c r="F42" s="38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</row>
    <row r="43" spans="1:48" ht="36.75" customHeight="1" x14ac:dyDescent="0.25">
      <c r="A43" s="15"/>
      <c r="B43" s="16" t="s">
        <v>146</v>
      </c>
      <c r="C43" s="17" t="s">
        <v>86</v>
      </c>
      <c r="D43" s="17" t="s">
        <v>87</v>
      </c>
      <c r="E43" s="18" t="s">
        <v>73</v>
      </c>
      <c r="F43" s="38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</row>
    <row r="44" spans="1:48" s="1" customFormat="1" ht="24.75" customHeight="1" x14ac:dyDescent="0.25">
      <c r="A44" s="15"/>
      <c r="B44" s="16" t="s">
        <v>146</v>
      </c>
      <c r="C44" s="17" t="s">
        <v>88</v>
      </c>
      <c r="D44" s="17" t="s">
        <v>89</v>
      </c>
      <c r="E44" s="18" t="s">
        <v>90</v>
      </c>
      <c r="F44" s="38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</row>
    <row r="45" spans="1:48" ht="24.75" customHeight="1" x14ac:dyDescent="0.25">
      <c r="A45" s="15"/>
      <c r="B45" s="16" t="s">
        <v>146</v>
      </c>
      <c r="C45" s="17" t="s">
        <v>91</v>
      </c>
      <c r="D45" s="17" t="s">
        <v>92</v>
      </c>
      <c r="E45" s="18">
        <v>150000</v>
      </c>
      <c r="F45" s="38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</row>
    <row r="46" spans="1:48" s="1" customFormat="1" ht="33" customHeight="1" x14ac:dyDescent="0.25">
      <c r="A46" s="15"/>
      <c r="B46" s="16" t="s">
        <v>146</v>
      </c>
      <c r="C46" s="17" t="s">
        <v>94</v>
      </c>
      <c r="D46" s="17" t="s">
        <v>17</v>
      </c>
      <c r="E46" s="18" t="s">
        <v>93</v>
      </c>
      <c r="F46" s="38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</row>
    <row r="47" spans="1:48" ht="34.5" customHeight="1" x14ac:dyDescent="0.25">
      <c r="A47" s="15"/>
      <c r="B47" s="16" t="s">
        <v>146</v>
      </c>
      <c r="C47" s="17" t="s">
        <v>95</v>
      </c>
      <c r="D47" s="17" t="s">
        <v>96</v>
      </c>
      <c r="E47" s="18" t="s">
        <v>97</v>
      </c>
      <c r="F47" s="38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</row>
    <row r="48" spans="1:48" s="1" customFormat="1" ht="24.75" customHeight="1" x14ac:dyDescent="0.25">
      <c r="A48" s="14">
        <v>6</v>
      </c>
      <c r="B48" s="10" t="s">
        <v>147</v>
      </c>
      <c r="C48" s="11" t="s">
        <v>98</v>
      </c>
      <c r="D48" s="11" t="s">
        <v>99</v>
      </c>
      <c r="E48" s="39" t="s">
        <v>8</v>
      </c>
      <c r="F48" s="13">
        <f>E48+E49+E50+E51+E52+E53+E54</f>
        <v>931500</v>
      </c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</row>
    <row r="49" spans="1:48" ht="22.5" customHeight="1" x14ac:dyDescent="0.25">
      <c r="A49" s="14"/>
      <c r="B49" s="10" t="s">
        <v>147</v>
      </c>
      <c r="C49" s="11" t="s">
        <v>100</v>
      </c>
      <c r="D49" s="11" t="s">
        <v>102</v>
      </c>
      <c r="E49" s="39" t="s">
        <v>103</v>
      </c>
      <c r="F49" s="14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</row>
    <row r="50" spans="1:48" s="1" customFormat="1" ht="24" customHeight="1" x14ac:dyDescent="0.25">
      <c r="A50" s="14"/>
      <c r="B50" s="10" t="s">
        <v>147</v>
      </c>
      <c r="C50" s="11" t="s">
        <v>104</v>
      </c>
      <c r="D50" s="11" t="s">
        <v>17</v>
      </c>
      <c r="E50" s="39" t="s">
        <v>101</v>
      </c>
      <c r="F50" s="14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</row>
    <row r="51" spans="1:48" x14ac:dyDescent="0.25">
      <c r="A51" s="14"/>
      <c r="B51" s="10" t="s">
        <v>147</v>
      </c>
      <c r="C51" s="11" t="s">
        <v>105</v>
      </c>
      <c r="D51" s="11" t="s">
        <v>106</v>
      </c>
      <c r="E51" s="39" t="s">
        <v>8</v>
      </c>
      <c r="F51" s="14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</row>
    <row r="52" spans="1:48" s="1" customFormat="1" ht="40.5" customHeight="1" x14ac:dyDescent="0.25">
      <c r="A52" s="14"/>
      <c r="B52" s="10" t="s">
        <v>147</v>
      </c>
      <c r="C52" s="11" t="s">
        <v>107</v>
      </c>
      <c r="D52" s="11" t="s">
        <v>108</v>
      </c>
      <c r="E52" s="39" t="s">
        <v>109</v>
      </c>
      <c r="F52" s="14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</row>
    <row r="53" spans="1:48" ht="34.5" customHeight="1" x14ac:dyDescent="0.25">
      <c r="A53" s="14"/>
      <c r="B53" s="10" t="s">
        <v>147</v>
      </c>
      <c r="C53" s="11" t="s">
        <v>110</v>
      </c>
      <c r="D53" s="11" t="s">
        <v>111</v>
      </c>
      <c r="E53" s="39" t="s">
        <v>112</v>
      </c>
      <c r="F53" s="14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</row>
    <row r="54" spans="1:48" s="1" customFormat="1" ht="33.75" customHeight="1" x14ac:dyDescent="0.25">
      <c r="A54" s="14"/>
      <c r="B54" s="10" t="s">
        <v>147</v>
      </c>
      <c r="C54" s="11" t="s">
        <v>113</v>
      </c>
      <c r="D54" s="11" t="s">
        <v>114</v>
      </c>
      <c r="E54" s="39" t="s">
        <v>79</v>
      </c>
      <c r="F54" s="14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</row>
    <row r="55" spans="1:48" ht="27.75" customHeight="1" x14ac:dyDescent="0.25">
      <c r="A55" s="40">
        <v>7</v>
      </c>
      <c r="B55" s="41" t="s">
        <v>148</v>
      </c>
      <c r="C55" s="42" t="s">
        <v>115</v>
      </c>
      <c r="D55" s="42" t="s">
        <v>2</v>
      </c>
      <c r="E55" s="43" t="s">
        <v>116</v>
      </c>
      <c r="F55" s="44">
        <f>E55+E56+E57+E58+E59+E60+E61</f>
        <v>1315000</v>
      </c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</row>
    <row r="56" spans="1:48" s="1" customFormat="1" x14ac:dyDescent="0.25">
      <c r="A56" s="40"/>
      <c r="B56" s="41" t="s">
        <v>148</v>
      </c>
      <c r="C56" s="42" t="s">
        <v>117</v>
      </c>
      <c r="D56" s="42" t="s">
        <v>29</v>
      </c>
      <c r="E56" s="45" t="s">
        <v>118</v>
      </c>
      <c r="F56" s="40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</row>
    <row r="57" spans="1:48" ht="36" customHeight="1" x14ac:dyDescent="0.25">
      <c r="A57" s="40"/>
      <c r="B57" s="41" t="s">
        <v>148</v>
      </c>
      <c r="C57" s="42" t="s">
        <v>119</v>
      </c>
      <c r="D57" s="42" t="s">
        <v>55</v>
      </c>
      <c r="E57" s="45" t="s">
        <v>118</v>
      </c>
      <c r="F57" s="40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</row>
    <row r="58" spans="1:48" s="1" customFormat="1" x14ac:dyDescent="0.25">
      <c r="A58" s="40"/>
      <c r="B58" s="41" t="s">
        <v>148</v>
      </c>
      <c r="C58" s="42" t="s">
        <v>120</v>
      </c>
      <c r="D58" s="42" t="s">
        <v>121</v>
      </c>
      <c r="E58" s="45" t="s">
        <v>136</v>
      </c>
      <c r="F58" s="40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</row>
    <row r="59" spans="1:48" ht="36" customHeight="1" x14ac:dyDescent="0.25">
      <c r="A59" s="40"/>
      <c r="B59" s="41" t="s">
        <v>148</v>
      </c>
      <c r="C59" s="42" t="s">
        <v>122</v>
      </c>
      <c r="D59" s="42" t="s">
        <v>2</v>
      </c>
      <c r="E59" s="45" t="s">
        <v>123</v>
      </c>
      <c r="F59" s="40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</row>
    <row r="60" spans="1:48" s="1" customFormat="1" ht="40.5" customHeight="1" x14ac:dyDescent="0.25">
      <c r="A60" s="40"/>
      <c r="B60" s="41" t="s">
        <v>148</v>
      </c>
      <c r="C60" s="42" t="s">
        <v>124</v>
      </c>
      <c r="D60" s="42" t="s">
        <v>2</v>
      </c>
      <c r="E60" s="45" t="s">
        <v>132</v>
      </c>
      <c r="F60" s="40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</row>
    <row r="61" spans="1:48" ht="38.25" customHeight="1" x14ac:dyDescent="0.25">
      <c r="A61" s="40"/>
      <c r="B61" s="41" t="s">
        <v>148</v>
      </c>
      <c r="C61" s="42" t="s">
        <v>126</v>
      </c>
      <c r="D61" s="42" t="s">
        <v>2</v>
      </c>
      <c r="E61" s="45" t="s">
        <v>127</v>
      </c>
      <c r="F61" s="40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</row>
    <row r="62" spans="1:48" s="1" customFormat="1" ht="37.5" customHeight="1" x14ac:dyDescent="0.25">
      <c r="A62" s="46">
        <v>8</v>
      </c>
      <c r="B62" s="47" t="s">
        <v>148</v>
      </c>
      <c r="C62" s="48" t="s">
        <v>128</v>
      </c>
      <c r="D62" s="48" t="s">
        <v>58</v>
      </c>
      <c r="E62" s="49">
        <v>250000</v>
      </c>
      <c r="F62" s="50">
        <f>E62+E63+E64+E65+E67</f>
        <v>1090000</v>
      </c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</row>
    <row r="63" spans="1:48" ht="40.5" customHeight="1" x14ac:dyDescent="0.25">
      <c r="A63" s="46"/>
      <c r="B63" s="47" t="s">
        <v>148</v>
      </c>
      <c r="C63" s="48" t="s">
        <v>129</v>
      </c>
      <c r="D63" s="48" t="s">
        <v>2</v>
      </c>
      <c r="E63" s="49" t="s">
        <v>130</v>
      </c>
      <c r="F63" s="50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</row>
    <row r="64" spans="1:48" s="1" customFormat="1" ht="38.25" customHeight="1" x14ac:dyDescent="0.25">
      <c r="A64" s="46"/>
      <c r="B64" s="51" t="s">
        <v>148</v>
      </c>
      <c r="C64" s="52" t="s">
        <v>152</v>
      </c>
      <c r="D64" s="52" t="s">
        <v>2</v>
      </c>
      <c r="E64" s="53" t="s">
        <v>131</v>
      </c>
      <c r="F64" s="50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</row>
    <row r="65" spans="1:48" ht="43.5" customHeight="1" x14ac:dyDescent="0.25">
      <c r="A65" s="46"/>
      <c r="B65" s="54" t="s">
        <v>148</v>
      </c>
      <c r="C65" s="55" t="s">
        <v>133</v>
      </c>
      <c r="D65" s="55" t="s">
        <v>2</v>
      </c>
      <c r="E65" s="56" t="s">
        <v>134</v>
      </c>
      <c r="F65" s="50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</row>
    <row r="66" spans="1:48" s="1" customFormat="1" ht="30.75" customHeight="1" x14ac:dyDescent="0.25">
      <c r="A66" s="46"/>
      <c r="B66" s="54"/>
      <c r="C66" s="55"/>
      <c r="D66" s="55"/>
      <c r="E66" s="56"/>
      <c r="F66" s="50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</row>
    <row r="67" spans="1:48" ht="40.5" customHeight="1" x14ac:dyDescent="0.25">
      <c r="A67" s="46"/>
      <c r="B67" s="47" t="s">
        <v>148</v>
      </c>
      <c r="C67" s="48" t="s">
        <v>135</v>
      </c>
      <c r="D67" s="48" t="s">
        <v>2</v>
      </c>
      <c r="E67" s="57" t="s">
        <v>125</v>
      </c>
      <c r="F67" s="50"/>
      <c r="G67" s="3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</row>
    <row r="68" spans="1:48" s="1" customFormat="1" ht="42" customHeight="1" x14ac:dyDescent="0.25">
      <c r="A68" s="58" t="s">
        <v>137</v>
      </c>
      <c r="B68" s="58"/>
      <c r="C68" s="58"/>
      <c r="D68" s="58"/>
      <c r="E68" s="58"/>
      <c r="F68" s="59">
        <f>SUM(F3:F62)</f>
        <v>11733000</v>
      </c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</row>
    <row r="69" spans="1:48" ht="40.5" customHeight="1" x14ac:dyDescent="0.25">
      <c r="A69" s="6"/>
      <c r="B69" s="6"/>
      <c r="C69" s="6"/>
      <c r="D69" s="6"/>
      <c r="E69" s="6"/>
      <c r="F69" s="5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</row>
    <row r="70" spans="1:48" s="1" customFormat="1" ht="15" customHeight="1" x14ac:dyDescent="0.25">
      <c r="A70" s="4"/>
      <c r="B70" s="4"/>
      <c r="C70" s="4"/>
      <c r="D70" s="4"/>
      <c r="E70" s="4"/>
      <c r="F70" s="5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</row>
    <row r="71" spans="1:48" ht="25.5" customHeight="1" x14ac:dyDescent="0.25">
      <c r="A71" s="4"/>
      <c r="B71" s="4"/>
      <c r="C71" s="4"/>
      <c r="D71" s="4"/>
      <c r="E71" s="4"/>
      <c r="F71" s="5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</row>
    <row r="72" spans="1:48" s="1" customFormat="1" ht="24" customHeight="1" x14ac:dyDescent="0.25">
      <c r="A72" s="4"/>
      <c r="B72" s="4"/>
      <c r="C72" s="4"/>
      <c r="D72" s="4"/>
      <c r="E72" s="4"/>
      <c r="F72" s="5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</row>
    <row r="73" spans="1:48" ht="45" customHeight="1" x14ac:dyDescent="0.25">
      <c r="A73" s="4"/>
      <c r="B73" s="4"/>
      <c r="C73" s="4"/>
      <c r="D73" s="4"/>
      <c r="E73" s="4"/>
      <c r="F73" s="5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</row>
    <row r="74" spans="1:48" s="1" customFormat="1" x14ac:dyDescent="0.25">
      <c r="A74" s="4"/>
      <c r="B74" s="4"/>
      <c r="C74" s="4"/>
      <c r="D74" s="4"/>
      <c r="E74" s="4"/>
      <c r="F74" s="5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</row>
    <row r="75" spans="1:48" ht="90" customHeight="1" x14ac:dyDescent="0.25">
      <c r="A75" s="4"/>
      <c r="B75" s="4"/>
      <c r="C75" s="4"/>
      <c r="D75" s="4"/>
      <c r="E75" s="4"/>
      <c r="F75" s="5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</row>
    <row r="76" spans="1:48" s="1" customFormat="1" x14ac:dyDescent="0.25">
      <c r="A76" s="4"/>
      <c r="B76" s="4"/>
      <c r="C76" s="4"/>
      <c r="D76" s="4"/>
      <c r="E76" s="4"/>
      <c r="F76" s="5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</row>
    <row r="77" spans="1:48" ht="19.5" customHeight="1" x14ac:dyDescent="0.25">
      <c r="A77" s="4"/>
      <c r="B77" s="4"/>
      <c r="C77" s="4"/>
      <c r="D77" s="4"/>
      <c r="E77" s="4"/>
      <c r="F77" s="5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</row>
    <row r="78" spans="1:48" x14ac:dyDescent="0.25">
      <c r="A78" s="4"/>
      <c r="B78" s="4"/>
      <c r="C78" s="4"/>
      <c r="D78" s="4"/>
      <c r="E78" s="4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</row>
    <row r="79" spans="1:48" x14ac:dyDescent="0.25"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</row>
    <row r="80" spans="1:48" x14ac:dyDescent="0.25"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</row>
    <row r="81" spans="6:48" x14ac:dyDescent="0.25"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</row>
    <row r="82" spans="6:48" x14ac:dyDescent="0.25"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</row>
  </sheetData>
  <mergeCells count="23">
    <mergeCell ref="A68:E68"/>
    <mergeCell ref="A69:E69"/>
    <mergeCell ref="A39:A47"/>
    <mergeCell ref="A48:A54"/>
    <mergeCell ref="B65:B66"/>
    <mergeCell ref="E65:E66"/>
    <mergeCell ref="C65:C66"/>
    <mergeCell ref="D65:D66"/>
    <mergeCell ref="A55:A61"/>
    <mergeCell ref="F21:F29"/>
    <mergeCell ref="F3:F9"/>
    <mergeCell ref="A1:F1"/>
    <mergeCell ref="A3:A9"/>
    <mergeCell ref="A10:A20"/>
    <mergeCell ref="A21:A29"/>
    <mergeCell ref="F10:F20"/>
    <mergeCell ref="A30:A38"/>
    <mergeCell ref="F39:F47"/>
    <mergeCell ref="F48:F54"/>
    <mergeCell ref="F55:F61"/>
    <mergeCell ref="F62:F67"/>
    <mergeCell ref="A62:A67"/>
    <mergeCell ref="F30:F38"/>
  </mergeCells>
  <pageMargins left="0.7" right="0.7" top="0.75" bottom="0.75" header="0.3" footer="0.3"/>
  <pageSetup paperSize="5" scale="5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Enc-presupuesto</dc:creator>
  <cp:lastModifiedBy>EncFinanciera</cp:lastModifiedBy>
  <cp:lastPrinted>2021-11-19T13:02:32Z</cp:lastPrinted>
  <dcterms:created xsi:type="dcterms:W3CDTF">2021-03-11T13:23:39Z</dcterms:created>
  <dcterms:modified xsi:type="dcterms:W3CDTF">2022-01-03T19:29:28Z</dcterms:modified>
</cp:coreProperties>
</file>